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18" i="13"/>
  <c r="E19" s="1"/>
  <c r="D76" i="12" l="1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<sst xmlns="http://schemas.openxmlformats.org/spreadsheetml/2006/main" count="175" uniqueCount="118">
  <si>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</si>
  <si>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</si>
  <si>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</si>
  <si>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</si>
  <si>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</si>
  <si>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</si>
  <si>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</si>
  <si>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</si>
  <si>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</si>
  <si>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</si>
  <si>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</si>
  <si>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</si>
  <si>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</si>
  <si>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</si>
  <si>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</si>
  <si>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</si>
  <si>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</si>
  <si>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</si>
  <si>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</si>
  <si>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</si>
  <si>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</si>
  <si>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</si>
  <si>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</si>
  <si>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</si>
  <si>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</si>
  <si>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</si>
  <si>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</si>
  <si>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</si>
  <si>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</si>
  <si>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</si>
  <si>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</si>
  <si>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</si>
  <si>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</si>
  <si>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</si>
  <si>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</si>
  <si>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</si>
  <si>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</si>
  <si>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</si>
  <si>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</si>
  <si>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</si>
  <si>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</si>
  <si>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</si>
  <si>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</si>
  <si>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</si>
  <si>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</si>
  <si>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</si>
  <si>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</si>
  <si>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</si>
  <si>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</si>
  <si>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</si>
  <si>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</si>
  <si>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</si>
  <si>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</si>
  <si>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</si>
  <si>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</si>
  <si>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</si>
  <si>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</si>
  <si>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</si>
  <si>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</si>
  <si>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</si>
  <si>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</si>
  <si>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</si>
  <si>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</si>
  <si>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</si>
  <si>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</si>
  <si>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</si>
  <si>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</si>
  <si>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</si>
  <si>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</si>
  <si>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</si>
  <si>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_____________________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</si>
  <si>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</si>
  <si>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</si>
  <si>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</si>
  <si>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</si>
  <si>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</si>
  <si>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</si>
  <si>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</si>
  <si>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</si>
  <si>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</si>
  <si>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</si>
  <si>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</si>
  <si>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</si>
  <si>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</si>
  <si>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</si>
  <si>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</si>
  <si>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</si>
  <si>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</si>
  <si>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</si>
  <si>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</si>
  <si>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</si>
  <si>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</si>
  <si>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</si>
  <si>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</si>
  <si>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</si>
  <si>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</si>
  <si>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</si>
  <si>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</si>
  <si>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</si>
  <si>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</si>
  <si>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</si>
  <si>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</si>
  <si>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 xml:space="preserve">                                         ОБРАЗЛОЖЕЊЕ УЗ ФИНАНСИЈСКИ ПЛАН ЗА 2025. ГОДИНУ</t>
  </si>
  <si>
    <t>Укупно повећање плана</t>
  </si>
  <si>
    <t>Датум: 03.11.2025.</t>
  </si>
  <si>
    <t>Дел.број.: 14/21</t>
  </si>
  <si>
    <t>Дел.број: 14/21</t>
  </si>
  <si>
    <t xml:space="preserve">XVIII (осамнаеста ) ИЗМЕНА ФИНАНСИЈСКОГ ПЛАНА </t>
  </si>
  <si>
    <t>XVIII ( осамнаеста) ИЗМЕНА ФИНАНСИЈСКОГ ПЛАНА</t>
  </si>
  <si>
    <t>2025.годину  у делу средстава која се односе на средства из Буџета  Града Новог Сада.</t>
  </si>
  <si>
    <t>Извор: Буџет Града Новог Сада</t>
  </si>
  <si>
    <t>Изменa на  ек.класификацијaма 5114-Пројектно планирање</t>
  </si>
  <si>
    <r>
      <t>Овим изменама, укупно планирана средства наше школе за 2025. г.  из свих извора увећавају се</t>
    </r>
    <r>
      <rPr>
        <b/>
        <sz val="10"/>
        <rFont val="Arial"/>
        <family val="2"/>
      </rPr>
      <t xml:space="preserve"> се зa 125.000,00  динара</t>
    </r>
  </si>
  <si>
    <t>и сада износе 255.139.243,11  динара.</t>
  </si>
  <si>
    <t xml:space="preserve">извршена је на основу Решења о изменама решења о програму инвестиционих активности за основне школе за 2025.годину бр. 6-2/2025-765-II od 31.10.2025.усвојеним на </t>
  </si>
  <si>
    <t>седници Градског већа одржаној 31.10.2025. године. Овим Решењем за нашу школу обезбеђена су средства на ек.клсификацији  5114-пројектно планирање,  за израду</t>
  </si>
  <si>
    <t>документације потребне за изградњу соларне електране и прибављање дозволе у износу од 125.000,00 динара.</t>
  </si>
  <si>
    <t>910-2003-0006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</si>
</sst>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1" fillId="0" borderId="0" xfId="0" applyFont="1" applyBorder="1"/>
    <xf numFmtId="4" fontId="11" fillId="0" borderId="0" xfId="0" applyNumberFormat="1" applyFont="1" applyBorder="1"/>
    <xf numFmtId="4" fontId="12" fillId="0" borderId="0" xfId="0" applyNumberFormat="1" applyFont="1" applyBorder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17" fillId="0" borderId="1" xfId="0" applyFont="1" applyBorder="1"/>
    <xf numFmtId="0" fontId="0" fillId="0" borderId="3" xfId="0" applyBorder="1"/>
    <xf numFmtId="0" fontId="0" fillId="0" borderId="4" xfId="0" applyBorder="1"/>
    <xf numFmtId="0" fontId="14" fillId="0" borderId="4" xfId="0" applyFont="1" applyBorder="1"/>
    <xf numFmtId="0" fontId="14" fillId="0" borderId="5" xfId="0" applyFont="1" applyBorder="1"/>
    <xf numFmtId="4" fontId="11" fillId="0" borderId="1" xfId="0" applyNumberFormat="1" applyFont="1" applyBorder="1"/>
    <xf numFmtId="0" fontId="0" fillId="0" borderId="0" xfId="0" applyBorder="1"/>
    <xf numFmtId="4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8" fillId="0" borderId="0" xfId="0" applyFont="1"/>
    <xf numFmtId="0" fontId="6" fillId="0" borderId="1" xfId="0" applyFont="1" applyBorder="1" applyAlignment="1">
      <alignment vertical="justify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7" fillId="0" borderId="0" xfId="0" applyFont="1" applyBorder="1"/>
    <xf numFmtId="4" fontId="17" fillId="0" borderId="1" xfId="0" applyNumberFormat="1" applyFont="1" applyBorder="1"/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abSelected="1" workbookViewId="0">
      <selection activeCell="M62" sqref="M62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104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105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90" t="s">
        <v>84</v>
      </c>
      <c r="B4" s="90"/>
      <c r="C4" s="90"/>
      <c r="D4" s="90"/>
      <c r="E4" s="90"/>
      <c r="F4" s="90"/>
      <c r="G4" s="90"/>
      <c r="H4" s="90"/>
      <c r="I4" s="90"/>
    </row>
    <row r="5" spans="1:10" ht="15.75" customHeight="1">
      <c r="A5" s="54"/>
      <c r="B5" s="54"/>
      <c r="C5" s="60"/>
      <c r="D5" s="54"/>
      <c r="E5" s="54"/>
      <c r="F5" s="54"/>
      <c r="G5" s="54"/>
      <c r="H5" s="54"/>
      <c r="I5" s="54"/>
    </row>
    <row r="6" spans="1:10" ht="18.75" customHeight="1">
      <c r="A6" s="91" t="s">
        <v>48</v>
      </c>
      <c r="B6" s="91"/>
      <c r="C6" s="91"/>
      <c r="D6" s="91"/>
      <c r="E6" s="91"/>
      <c r="F6" s="91"/>
      <c r="G6" s="91"/>
      <c r="H6" s="91"/>
      <c r="I6" s="91"/>
    </row>
    <row r="7" spans="1:10" ht="18.75" customHeight="1">
      <c r="A7" s="92" t="s">
        <v>107</v>
      </c>
      <c r="B7" s="92"/>
      <c r="C7" s="92"/>
      <c r="D7" s="92"/>
      <c r="E7" s="92"/>
      <c r="F7" s="92"/>
      <c r="G7" s="92"/>
      <c r="H7" s="92"/>
      <c r="I7" s="92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61"/>
      <c r="D9" s="10"/>
      <c r="E9" s="41" t="s">
        <v>41</v>
      </c>
      <c r="F9" s="11"/>
      <c r="G9" s="12" t="s">
        <v>80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89</v>
      </c>
      <c r="D10" s="2" t="s">
        <v>95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63" t="s">
        <v>67</v>
      </c>
    </row>
    <row r="11" spans="1:10" ht="15.75" customHeight="1">
      <c r="A11" s="8"/>
      <c r="B11" s="17" t="s">
        <v>52</v>
      </c>
      <c r="C11" s="17"/>
      <c r="D11" s="18">
        <f>D12+D13</f>
        <v>39370538.109999999</v>
      </c>
      <c r="E11" s="18">
        <f t="shared" ref="E11:I11" si="0">E12+E13</f>
        <v>511200</v>
      </c>
      <c r="F11" s="18">
        <f t="shared" si="0"/>
        <v>204495505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255139243.11000001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39370538.109999999</v>
      </c>
      <c r="E12" s="21">
        <f>E76</f>
        <v>511200</v>
      </c>
      <c r="F12" s="21">
        <f>F76</f>
        <v>204495505</v>
      </c>
      <c r="G12" s="22">
        <v>2230000</v>
      </c>
      <c r="H12" s="22"/>
      <c r="I12" s="22">
        <v>8532000</v>
      </c>
      <c r="J12" s="44">
        <f>D12+E12+F12+G12+I12</f>
        <v>255139243.11000001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90</v>
      </c>
      <c r="D15" s="27"/>
      <c r="E15" s="27"/>
      <c r="F15" s="76">
        <v>174279000</v>
      </c>
      <c r="G15" s="28"/>
      <c r="H15" s="28"/>
      <c r="I15" s="28"/>
      <c r="J15" s="44">
        <f t="shared" ref="J15:J75" si="1">D15+E15+F15+G15+I15</f>
        <v>174279000</v>
      </c>
    </row>
    <row r="16" spans="1:10" ht="18.95" customHeight="1">
      <c r="A16" s="25">
        <v>4121</v>
      </c>
      <c r="B16" s="26" t="s">
        <v>33</v>
      </c>
      <c r="C16" s="26" t="s">
        <v>90</v>
      </c>
      <c r="D16" s="49"/>
      <c r="E16" s="27"/>
      <c r="F16" s="76">
        <v>17444475.199999999</v>
      </c>
      <c r="G16" s="28"/>
      <c r="H16" s="28"/>
      <c r="I16" s="28"/>
      <c r="J16" s="44">
        <f t="shared" si="1"/>
        <v>17444475.199999999</v>
      </c>
    </row>
    <row r="17" spans="1:10" ht="18.95" customHeight="1">
      <c r="A17" s="25">
        <v>4122</v>
      </c>
      <c r="B17" s="26" t="s">
        <v>34</v>
      </c>
      <c r="C17" s="26" t="s">
        <v>90</v>
      </c>
      <c r="D17" s="49"/>
      <c r="E17" s="27"/>
      <c r="F17" s="81">
        <v>8983524.8000000007</v>
      </c>
      <c r="G17" s="28"/>
      <c r="H17" s="28"/>
      <c r="I17" s="28"/>
      <c r="J17" s="44">
        <f t="shared" si="1"/>
        <v>8983524.8000000007</v>
      </c>
    </row>
    <row r="18" spans="1:10" ht="18.95" customHeight="1">
      <c r="A18" s="25">
        <v>4123</v>
      </c>
      <c r="B18" s="26" t="s">
        <v>63</v>
      </c>
      <c r="C18" s="26" t="s">
        <v>90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90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90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90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79" t="s">
        <v>90</v>
      </c>
      <c r="D22" s="81">
        <v>1670750.85</v>
      </c>
      <c r="E22" s="27"/>
      <c r="F22" s="27"/>
      <c r="G22" s="28"/>
      <c r="H22" s="28"/>
      <c r="I22" s="28"/>
      <c r="J22" s="44">
        <f t="shared" si="1"/>
        <v>1670750.85</v>
      </c>
    </row>
    <row r="23" spans="1:10" ht="18.95" customHeight="1">
      <c r="A23" s="25">
        <v>4151</v>
      </c>
      <c r="B23" s="26" t="s">
        <v>26</v>
      </c>
      <c r="C23" s="26" t="s">
        <v>90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90</v>
      </c>
      <c r="D24" s="81">
        <v>2515412.37</v>
      </c>
      <c r="E24" s="27"/>
      <c r="F24" s="27"/>
      <c r="G24" s="28"/>
      <c r="H24" s="28"/>
      <c r="I24" s="28"/>
      <c r="J24" s="44">
        <f t="shared" si="1"/>
        <v>2515412.37</v>
      </c>
    </row>
    <row r="25" spans="1:10" ht="18.95" customHeight="1">
      <c r="A25" s="25">
        <v>4211</v>
      </c>
      <c r="B25" s="26" t="s">
        <v>0</v>
      </c>
      <c r="C25" s="26" t="s">
        <v>90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90</v>
      </c>
      <c r="D26" s="69">
        <v>14000000</v>
      </c>
      <c r="E26" s="32"/>
      <c r="F26" s="32"/>
      <c r="G26" s="28"/>
      <c r="H26" s="28"/>
      <c r="I26" s="28"/>
      <c r="J26" s="44">
        <f t="shared" si="1"/>
        <v>14000000</v>
      </c>
    </row>
    <row r="27" spans="1:10" ht="18.95" customHeight="1">
      <c r="A27" s="30">
        <v>4213</v>
      </c>
      <c r="B27" s="31" t="s">
        <v>2</v>
      </c>
      <c r="C27" s="26" t="s">
        <v>90</v>
      </c>
      <c r="D27" s="69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90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82</v>
      </c>
      <c r="C29" s="26" t="s">
        <v>90</v>
      </c>
      <c r="D29" s="69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90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90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90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86</v>
      </c>
      <c r="C33" s="26" t="s">
        <v>90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87</v>
      </c>
      <c r="C34" s="62" t="s">
        <v>91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90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88</v>
      </c>
      <c r="C36" s="26" t="s">
        <v>92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90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90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90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90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90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90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90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90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90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90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90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90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78</v>
      </c>
      <c r="C49" s="26" t="s">
        <v>90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90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90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90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90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83</v>
      </c>
      <c r="C54" s="26" t="s">
        <v>90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90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62" t="s">
        <v>68</v>
      </c>
      <c r="C56" s="26" t="s">
        <v>90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90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90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90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90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81</v>
      </c>
      <c r="C61" s="26" t="s">
        <v>90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90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117</v>
      </c>
      <c r="D64" s="53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90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62" t="s">
        <v>117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90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85</v>
      </c>
      <c r="C68" s="26" t="s">
        <v>90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77</v>
      </c>
      <c r="B69" s="17" t="s">
        <v>76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71</v>
      </c>
      <c r="C70" s="80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71</v>
      </c>
      <c r="C71" s="80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72</v>
      </c>
      <c r="C72" s="25" t="s">
        <v>90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73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74</v>
      </c>
      <c r="C74" s="25" t="s">
        <v>90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75</v>
      </c>
      <c r="C75" s="25" t="s">
        <v>90</v>
      </c>
      <c r="D75" s="81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39370538.109999999</v>
      </c>
      <c r="E76" s="36">
        <f t="shared" si="2"/>
        <v>511200</v>
      </c>
      <c r="F76" s="36">
        <f t="shared" si="2"/>
        <v>204495505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255139243.11000001</v>
      </c>
    </row>
    <row r="79" spans="1:10">
      <c r="I79" t="s">
        <v>64</v>
      </c>
    </row>
    <row r="81" spans="9:9">
      <c r="I81" t="s">
        <v>79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2"/>
  <sheetViews>
    <sheetView workbookViewId="0">
      <selection activeCell="A25" sqref="A25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106</v>
      </c>
      <c r="B3" s="47"/>
      <c r="C3" s="1"/>
      <c r="D3" s="1" t="s">
        <v>58</v>
      </c>
      <c r="E3" s="1"/>
    </row>
    <row r="4" spans="1:6">
      <c r="A4" s="4" t="s">
        <v>104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1"/>
      <c r="B6" s="1"/>
      <c r="C6" s="1"/>
      <c r="D6" s="1"/>
      <c r="E6" s="1"/>
    </row>
    <row r="7" spans="1:6">
      <c r="A7" s="1"/>
      <c r="B7" s="1"/>
      <c r="C7" s="1"/>
      <c r="D7" s="1"/>
      <c r="E7" s="1"/>
    </row>
    <row r="8" spans="1:6">
      <c r="A8" s="46" t="s">
        <v>102</v>
      </c>
      <c r="B8" s="46"/>
      <c r="C8" s="46"/>
      <c r="D8" s="46"/>
      <c r="E8" s="46"/>
      <c r="F8" s="55"/>
    </row>
    <row r="9" spans="1:6">
      <c r="A9" s="45"/>
      <c r="B9" s="46" t="s">
        <v>108</v>
      </c>
      <c r="C9" s="45"/>
      <c r="D9" s="45"/>
      <c r="E9" s="1"/>
      <c r="F9" s="55"/>
    </row>
    <row r="10" spans="1:6">
      <c r="A10" s="45"/>
      <c r="B10" s="45"/>
      <c r="C10" s="45"/>
      <c r="D10" s="45"/>
      <c r="E10" s="1"/>
      <c r="F10" s="55"/>
    </row>
    <row r="11" spans="1:6">
      <c r="A11" s="45" t="s">
        <v>94</v>
      </c>
      <c r="B11" s="45"/>
      <c r="C11" s="3"/>
      <c r="D11" s="1"/>
      <c r="E11" s="1"/>
    </row>
    <row r="12" spans="1:6">
      <c r="A12" s="45" t="s">
        <v>93</v>
      </c>
      <c r="B12" s="45"/>
      <c r="C12" s="3"/>
      <c r="D12" s="1"/>
      <c r="E12" s="1"/>
    </row>
    <row r="13" spans="1:6">
      <c r="A13" s="45" t="s">
        <v>109</v>
      </c>
      <c r="B13" s="45"/>
      <c r="C13" s="3"/>
      <c r="D13" s="1"/>
      <c r="E13" s="1"/>
    </row>
    <row r="14" spans="1:6">
      <c r="A14" s="45"/>
      <c r="B14" s="45"/>
      <c r="C14" s="3"/>
      <c r="D14" s="1"/>
      <c r="E14" s="1"/>
      <c r="F14" s="55"/>
    </row>
    <row r="15" spans="1:6">
      <c r="A15" s="64" t="s">
        <v>110</v>
      </c>
      <c r="B15" s="4"/>
      <c r="F15" s="66"/>
    </row>
    <row r="16" spans="1:6">
      <c r="A16" s="1" t="s">
        <v>96</v>
      </c>
      <c r="F16" s="66"/>
    </row>
    <row r="17" spans="1:6">
      <c r="A17" s="70" t="s">
        <v>97</v>
      </c>
      <c r="B17" s="70" t="s">
        <v>98</v>
      </c>
      <c r="C17" s="71" t="s">
        <v>99</v>
      </c>
      <c r="D17" s="71" t="s">
        <v>100</v>
      </c>
      <c r="E17" s="70" t="s">
        <v>101</v>
      </c>
      <c r="F17" s="66"/>
    </row>
    <row r="18" spans="1:6" ht="21" customHeight="1">
      <c r="A18" s="82">
        <v>5114</v>
      </c>
      <c r="B18" s="84" t="s">
        <v>38</v>
      </c>
      <c r="C18" s="87">
        <v>0</v>
      </c>
      <c r="D18" s="89">
        <v>125000</v>
      </c>
      <c r="E18" s="78">
        <f t="shared" ref="E18" si="0">D18-C18</f>
        <v>125000</v>
      </c>
      <c r="F18" s="66"/>
    </row>
    <row r="19" spans="1:6">
      <c r="A19" s="72"/>
      <c r="B19" s="73"/>
      <c r="C19" s="74" t="s">
        <v>103</v>
      </c>
      <c r="D19" s="75"/>
      <c r="E19" s="76">
        <f>SUM(E18:E18)</f>
        <v>125000</v>
      </c>
      <c r="F19" s="66"/>
    </row>
    <row r="20" spans="1:6">
      <c r="A20" s="77"/>
      <c r="B20" s="77"/>
      <c r="C20" s="65"/>
      <c r="D20" s="65"/>
      <c r="E20" s="58"/>
      <c r="F20" s="66"/>
    </row>
    <row r="21" spans="1:6">
      <c r="A21" s="64" t="s">
        <v>111</v>
      </c>
      <c r="B21" s="77"/>
      <c r="C21" s="65"/>
      <c r="D21" s="65"/>
      <c r="E21" s="58"/>
      <c r="F21" s="66"/>
    </row>
    <row r="22" spans="1:6">
      <c r="A22" s="88" t="s">
        <v>114</v>
      </c>
      <c r="B22" s="77"/>
      <c r="C22" s="65"/>
      <c r="D22" s="65"/>
      <c r="E22" s="58"/>
      <c r="F22" s="66"/>
    </row>
    <row r="23" spans="1:6">
      <c r="A23" s="88" t="s">
        <v>115</v>
      </c>
      <c r="B23" s="77"/>
      <c r="C23" s="65"/>
      <c r="D23" s="65"/>
      <c r="E23" s="58"/>
      <c r="F23" s="66"/>
    </row>
    <row r="24" spans="1:6">
      <c r="A24" s="86" t="s">
        <v>116</v>
      </c>
      <c r="B24" s="85"/>
      <c r="C24" s="65"/>
      <c r="D24" s="65"/>
      <c r="E24" s="67"/>
      <c r="F24" s="66"/>
    </row>
    <row r="25" spans="1:6">
      <c r="A25" s="4"/>
      <c r="B25" s="83"/>
      <c r="C25" s="64"/>
      <c r="D25" s="64"/>
      <c r="E25" s="68"/>
      <c r="F25" s="83"/>
    </row>
    <row r="26" spans="1:6">
      <c r="A26" s="4" t="s">
        <v>112</v>
      </c>
      <c r="B26" s="83"/>
      <c r="C26" s="64"/>
      <c r="D26" s="64"/>
      <c r="E26" s="68"/>
      <c r="F26" s="83"/>
    </row>
    <row r="27" spans="1:6">
      <c r="A27" s="64" t="s">
        <v>113</v>
      </c>
      <c r="B27" s="83"/>
      <c r="C27" s="64"/>
      <c r="D27" s="64"/>
      <c r="E27" s="68"/>
      <c r="F27" s="83"/>
    </row>
    <row r="28" spans="1:6">
      <c r="A28" s="64"/>
      <c r="B28" s="66"/>
      <c r="C28" s="64"/>
      <c r="D28" s="64"/>
      <c r="E28" s="68"/>
      <c r="F28" s="66"/>
    </row>
    <row r="29" spans="1:6">
      <c r="A29" s="64"/>
      <c r="B29" s="66"/>
      <c r="C29" s="64"/>
      <c r="D29" s="64"/>
      <c r="E29" s="68"/>
      <c r="F29" s="66"/>
    </row>
    <row r="30" spans="1:6">
      <c r="A30" s="64"/>
      <c r="B30" s="66"/>
      <c r="C30" s="64"/>
      <c r="D30" s="64"/>
      <c r="E30" s="68"/>
      <c r="F30" s="66"/>
    </row>
    <row r="31" spans="1:6">
      <c r="A31" s="56"/>
      <c r="B31" s="56"/>
      <c r="C31" s="57"/>
      <c r="D31" s="57"/>
      <c r="E31" s="59" t="s">
        <v>64</v>
      </c>
      <c r="F31" s="55"/>
    </row>
    <row r="32" spans="1:6">
      <c r="A32" s="55"/>
      <c r="B32" s="55"/>
      <c r="C32" s="45"/>
      <c r="D32" s="45"/>
      <c r="E32" s="55" t="s">
        <v>70</v>
      </c>
      <c r="F32" s="55"/>
    </row>
  </sheetData>
  <pageMargins left="0" right="0" top="0" bottom="0.78740157480314965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2025-11-25T08:43:46Z</cp:lastPrinted>
  <dcterms:created xsi:type="dcterms:W3CDTF">2016-01-24T12:17:11Z</dcterms:created>
  <dcterms:modified xsi:type="dcterms:W3CDTF">2025-11-25T08:44:40Z</dcterms:modified>
</cp:coreProperties>
</file>