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27" i="13"/>
  <c r="E17" l="1"/>
  <c r="E16"/>
  <c r="E15"/>
  <c r="E18" l="1"/>
  <c r="D76" i="12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<sst xmlns="http://schemas.openxmlformats.org/spreadsheetml/2006/main" count="189" uniqueCount="123">
  <si>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</si>
  <si>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</si>
  <si>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</si>
  <si>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</si>
  <si>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</si>
  <si>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</si>
  <si>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</si>
  <si>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</si>
  <si>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</si>
  <si>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</si>
  <si>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</si>
  <si>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</si>
  <si>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</si>
  <si>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</si>
  <si>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</si>
  <si>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</si>
  <si>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</si>
  <si>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</si>
  <si>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</si>
  <si>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</si>
  <si>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</si>
  <si>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</si>
  <si>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</si>
  <si>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</si>
  <si>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</si>
  <si>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</si>
  <si>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</si>
  <si>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</si>
  <si>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</si>
  <si>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</si>
  <si>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</si>
  <si>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</si>
  <si>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</si>
  <si>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</si>
  <si>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</si>
  <si>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</si>
  <si>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</si>
  <si>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</si>
  <si>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</si>
  <si>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</si>
  <si>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</si>
  <si>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</si>
  <si>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</si>
  <si>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</si>
  <si>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</si>
  <si>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</si>
  <si>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</si>
  <si>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</si>
  <si>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</si>
  <si>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</si>
  <si>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</si>
  <si>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</si>
  <si>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</si>
  <si>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</si>
  <si>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</si>
  <si>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</si>
  <si>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</si>
  <si>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</si>
  <si>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</si>
  <si>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</si>
  <si>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</si>
  <si>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</si>
  <si>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</si>
  <si>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</si>
  <si>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</si>
  <si>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</si>
  <si>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</si>
  <si>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</si>
  <si>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</si>
  <si>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</si>
  <si>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_____________________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</si>
  <si>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</si>
  <si>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</si>
  <si>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</si>
  <si>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</si>
  <si>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</si>
  <si>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</si>
  <si>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</si>
  <si>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</si>
  <si>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</si>
  <si>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</si>
  <si>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</si>
  <si>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</si>
  <si>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</si>
  <si>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</si>
  <si>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</si>
  <si>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</si>
  <si>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</si>
  <si>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</si>
  <si>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</si>
  <si>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</si>
  <si>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</si>
  <si>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</si>
  <si>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</si>
  <si>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</si>
  <si>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</si>
  <si>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</si>
  <si>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</si>
  <si>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</si>
  <si>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</si>
  <si>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</si>
  <si>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</si>
  <si>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 xml:space="preserve">                                         ОБРАЗЛОЖЕЊЕ УЗ ФИНАНСИЈСКИ ПЛАН ЗА 2025. ГОДИНУ</t>
  </si>
  <si>
    <t>Укупно повећање плана</t>
  </si>
  <si>
    <t>Извор: Буџет Града Новог Сада</t>
  </si>
  <si>
    <t>Измена на економској класификацији 4144-помоћ у медицинском  лечењу запосленог или члана уже породице ,</t>
  </si>
  <si>
    <t>којим нас обавештавају да су обезбеђена средства за исплату солидарне помоћи за нашег запосленог.</t>
  </si>
  <si>
    <t>којим нас обавештавају да су обезбеђена средства за исплату јубиларне награде за наше запослене који су то право стекли у септембру 2025.</t>
  </si>
  <si>
    <t xml:space="preserve">XX (двадесета ) ИЗМЕНА ФИНАНСИЈСКОГ ПЛАНА </t>
  </si>
  <si>
    <t>XX ( двадесета) ИЗМЕНА ФИНАНСИЈСКОГ ПЛАНА</t>
  </si>
  <si>
    <t>Датум:17.11.2025.</t>
  </si>
  <si>
    <r>
      <t>Дел.број.: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14/23</t>
    </r>
  </si>
  <si>
    <t>Дел.број: 14/23</t>
  </si>
  <si>
    <t>Датум: 17.11.2025.</t>
  </si>
  <si>
    <t>Извор: Република</t>
  </si>
  <si>
    <t>Изменa на  ек.класификацијama 4111,4121,4122,</t>
  </si>
  <si>
    <t>извршена је на основу одобрења саветника за материјално финансијске послове при МП-Школска управа Нови Сад од 17.11.2025. (ИФИСУП)</t>
  </si>
  <si>
    <t>односно на основу обрачуна другог дела плате за октобар 2025.</t>
  </si>
  <si>
    <t>извршена је на основу  Обавештења Градске управе за образовање о обезбеђеним средствима за солидарне помоћи бр.IX-610-1/25-152/2 од 14.11.2025.</t>
  </si>
  <si>
    <t>Овим изменама, укупно планирана средства наше школе за 2025. г.  из свих извора увећавају се се зa 162.905,33  динара</t>
  </si>
  <si>
    <t>и сада износе 256.460.011,00  динара.</t>
  </si>
  <si>
    <t>2025.годину  у делу средстава која се односе на средства из Буџета  Републике и Буџета Града Новог сада</t>
  </si>
  <si>
    <t>910-2003-0006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</si>
</sst>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1" fillId="0" borderId="0" xfId="0" applyFont="1" applyBorder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5" fillId="0" borderId="0" xfId="0" applyFont="1" applyFill="1" applyBorder="1" applyAlignment="1">
      <alignment horizontal="left"/>
    </xf>
    <xf numFmtId="4" fontId="13" fillId="0" borderId="1" xfId="0" applyNumberFormat="1" applyFont="1" applyBorder="1" applyAlignment="1">
      <alignment vertical="center"/>
    </xf>
    <xf numFmtId="4" fontId="8" fillId="0" borderId="1" xfId="0" applyNumberFormat="1" applyFont="1" applyBorder="1"/>
    <xf numFmtId="4" fontId="12" fillId="0" borderId="1" xfId="0" applyNumberFormat="1" applyFont="1" applyBorder="1" applyAlignment="1">
      <alignment vertical="center"/>
    </xf>
    <xf numFmtId="0" fontId="14" fillId="0" borderId="1" xfId="0" applyFont="1" applyBorder="1"/>
    <xf numFmtId="4" fontId="14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4" fontId="8" fillId="0" borderId="0" xfId="0" applyNumberFormat="1" applyFont="1" applyBorder="1"/>
    <xf numFmtId="0" fontId="18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justify"/>
    </xf>
    <xf numFmtId="4" fontId="8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wrapText="1"/>
    </xf>
    <xf numFmtId="0" fontId="16" fillId="0" borderId="1" xfId="0" applyFont="1" applyBorder="1"/>
    <xf numFmtId="0" fontId="17" fillId="0" borderId="0" xfId="0" applyFont="1"/>
    <xf numFmtId="0" fontId="5" fillId="0" borderId="0" xfId="0" applyFont="1"/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abSelected="1" topLeftCell="A64" workbookViewId="0">
      <selection activeCell="C80" sqref="C80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110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111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96" t="s">
        <v>84</v>
      </c>
      <c r="B4" s="96"/>
      <c r="C4" s="96"/>
      <c r="D4" s="96"/>
      <c r="E4" s="96"/>
      <c r="F4" s="96"/>
      <c r="G4" s="96"/>
      <c r="H4" s="96"/>
      <c r="I4" s="96"/>
    </row>
    <row r="5" spans="1:10" ht="15.75" customHeight="1">
      <c r="A5" s="54"/>
      <c r="B5" s="54"/>
      <c r="C5" s="58"/>
      <c r="D5" s="54"/>
      <c r="E5" s="54"/>
      <c r="F5" s="54"/>
      <c r="G5" s="54"/>
      <c r="H5" s="54"/>
      <c r="I5" s="54"/>
    </row>
    <row r="6" spans="1:10" ht="18.75" customHeight="1">
      <c r="A6" s="97" t="s">
        <v>48</v>
      </c>
      <c r="B6" s="97"/>
      <c r="C6" s="97"/>
      <c r="D6" s="97"/>
      <c r="E6" s="97"/>
      <c r="F6" s="97"/>
      <c r="G6" s="97"/>
      <c r="H6" s="97"/>
      <c r="I6" s="97"/>
    </row>
    <row r="7" spans="1:10" ht="18.75" customHeight="1">
      <c r="A7" s="98" t="s">
        <v>108</v>
      </c>
      <c r="B7" s="98"/>
      <c r="C7" s="98"/>
      <c r="D7" s="98"/>
      <c r="E7" s="98"/>
      <c r="F7" s="98"/>
      <c r="G7" s="98"/>
      <c r="H7" s="98"/>
      <c r="I7" s="98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9"/>
      <c r="D9" s="10"/>
      <c r="E9" s="41" t="s">
        <v>41</v>
      </c>
      <c r="F9" s="11"/>
      <c r="G9" s="12" t="s">
        <v>80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89</v>
      </c>
      <c r="D10" s="2" t="s">
        <v>95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61" t="s">
        <v>67</v>
      </c>
    </row>
    <row r="11" spans="1:10" ht="15.75" customHeight="1">
      <c r="A11" s="8"/>
      <c r="B11" s="17" t="s">
        <v>52</v>
      </c>
      <c r="C11" s="17"/>
      <c r="D11" s="18">
        <f>D12+D13</f>
        <v>40647271</v>
      </c>
      <c r="E11" s="18">
        <f t="shared" ref="E11:I11" si="0">E12+E13</f>
        <v>511200</v>
      </c>
      <c r="F11" s="18">
        <f t="shared" si="0"/>
        <v>204539540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256460011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40647271</v>
      </c>
      <c r="E12" s="21">
        <f>E76</f>
        <v>511200</v>
      </c>
      <c r="F12" s="21">
        <f>F76</f>
        <v>204539540</v>
      </c>
      <c r="G12" s="22">
        <v>2230000</v>
      </c>
      <c r="H12" s="22"/>
      <c r="I12" s="22">
        <v>8532000</v>
      </c>
      <c r="J12" s="44">
        <f>D12+E12+F12+G12+I12</f>
        <v>256460011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90</v>
      </c>
      <c r="D15" s="27"/>
      <c r="E15" s="27"/>
      <c r="F15" s="76">
        <v>174317939</v>
      </c>
      <c r="G15" s="28"/>
      <c r="H15" s="28"/>
      <c r="I15" s="28"/>
      <c r="J15" s="44">
        <f t="shared" ref="J15:J75" si="1">D15+E15+F15+G15+I15</f>
        <v>174317939</v>
      </c>
    </row>
    <row r="16" spans="1:10" ht="18.95" customHeight="1">
      <c r="A16" s="25">
        <v>4121</v>
      </c>
      <c r="B16" s="26" t="s">
        <v>33</v>
      </c>
      <c r="C16" s="26" t="s">
        <v>90</v>
      </c>
      <c r="D16" s="49"/>
      <c r="E16" s="27"/>
      <c r="F16" s="76">
        <v>17447588.199999999</v>
      </c>
      <c r="G16" s="28"/>
      <c r="H16" s="28"/>
      <c r="I16" s="28"/>
      <c r="J16" s="44">
        <f t="shared" si="1"/>
        <v>17447588.199999999</v>
      </c>
    </row>
    <row r="17" spans="1:10" ht="18.95" customHeight="1">
      <c r="A17" s="25">
        <v>4122</v>
      </c>
      <c r="B17" s="26" t="s">
        <v>34</v>
      </c>
      <c r="C17" s="26" t="s">
        <v>90</v>
      </c>
      <c r="D17" s="49"/>
      <c r="E17" s="27"/>
      <c r="F17" s="53">
        <v>8985507.8000000007</v>
      </c>
      <c r="G17" s="28"/>
      <c r="H17" s="28"/>
      <c r="I17" s="28"/>
      <c r="J17" s="44">
        <f t="shared" si="1"/>
        <v>8985507.8000000007</v>
      </c>
    </row>
    <row r="18" spans="1:10" ht="18.95" customHeight="1">
      <c r="A18" s="25">
        <v>4123</v>
      </c>
      <c r="B18" s="26" t="s">
        <v>63</v>
      </c>
      <c r="C18" s="26" t="s">
        <v>90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90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90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90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69" t="s">
        <v>90</v>
      </c>
      <c r="D22" s="53">
        <v>1908491.51</v>
      </c>
      <c r="E22" s="27"/>
      <c r="F22" s="27"/>
      <c r="G22" s="28"/>
      <c r="H22" s="28"/>
      <c r="I22" s="28"/>
      <c r="J22" s="44">
        <f t="shared" si="1"/>
        <v>1908491.51</v>
      </c>
    </row>
    <row r="23" spans="1:10" ht="18.95" customHeight="1">
      <c r="A23" s="25">
        <v>4151</v>
      </c>
      <c r="B23" s="26" t="s">
        <v>26</v>
      </c>
      <c r="C23" s="26" t="s">
        <v>90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90</v>
      </c>
      <c r="D24" s="71">
        <v>3554404.6</v>
      </c>
      <c r="E24" s="27"/>
      <c r="F24" s="27"/>
      <c r="G24" s="28"/>
      <c r="H24" s="28"/>
      <c r="I24" s="28"/>
      <c r="J24" s="44">
        <f t="shared" si="1"/>
        <v>3554404.6</v>
      </c>
    </row>
    <row r="25" spans="1:10" ht="18.95" customHeight="1">
      <c r="A25" s="25">
        <v>4211</v>
      </c>
      <c r="B25" s="26" t="s">
        <v>0</v>
      </c>
      <c r="C25" s="26" t="s">
        <v>90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90</v>
      </c>
      <c r="D26" s="67">
        <v>14000000</v>
      </c>
      <c r="E26" s="32"/>
      <c r="F26" s="32"/>
      <c r="G26" s="28"/>
      <c r="H26" s="28"/>
      <c r="I26" s="28"/>
      <c r="J26" s="44">
        <f t="shared" si="1"/>
        <v>14000000</v>
      </c>
    </row>
    <row r="27" spans="1:10" ht="18.95" customHeight="1">
      <c r="A27" s="30">
        <v>4213</v>
      </c>
      <c r="B27" s="31" t="s">
        <v>2</v>
      </c>
      <c r="C27" s="26" t="s">
        <v>90</v>
      </c>
      <c r="D27" s="67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90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82</v>
      </c>
      <c r="C29" s="26" t="s">
        <v>90</v>
      </c>
      <c r="D29" s="67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90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90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90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86</v>
      </c>
      <c r="C33" s="26" t="s">
        <v>90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87</v>
      </c>
      <c r="C34" s="60" t="s">
        <v>91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90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88</v>
      </c>
      <c r="C36" s="26" t="s">
        <v>92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90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90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90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90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90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90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90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90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90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90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90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90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78</v>
      </c>
      <c r="C49" s="26" t="s">
        <v>90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90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90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90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90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83</v>
      </c>
      <c r="C54" s="26" t="s">
        <v>90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90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60" t="s">
        <v>68</v>
      </c>
      <c r="C56" s="26" t="s">
        <v>90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90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90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90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90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81</v>
      </c>
      <c r="C61" s="26" t="s">
        <v>90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90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122</v>
      </c>
      <c r="D64" s="38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90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60" t="s">
        <v>122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90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85</v>
      </c>
      <c r="C68" s="26" t="s">
        <v>90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77</v>
      </c>
      <c r="B69" s="17" t="s">
        <v>76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71</v>
      </c>
      <c r="C70" s="70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71</v>
      </c>
      <c r="C71" s="70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72</v>
      </c>
      <c r="C72" s="25" t="s">
        <v>90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73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74</v>
      </c>
      <c r="C74" s="25" t="s">
        <v>90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75</v>
      </c>
      <c r="C75" s="25" t="s">
        <v>90</v>
      </c>
      <c r="D75" s="71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40647271</v>
      </c>
      <c r="E76" s="36">
        <f t="shared" si="2"/>
        <v>511200</v>
      </c>
      <c r="F76" s="36">
        <f t="shared" si="2"/>
        <v>204539540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256460011</v>
      </c>
    </row>
    <row r="79" spans="1:10">
      <c r="I79" t="s">
        <v>64</v>
      </c>
    </row>
    <row r="81" spans="9:9">
      <c r="I81" t="s">
        <v>79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7"/>
  <sheetViews>
    <sheetView workbookViewId="0">
      <selection activeCell="E36" sqref="E36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112</v>
      </c>
      <c r="B3" s="47"/>
      <c r="C3" s="1"/>
      <c r="D3" s="1" t="s">
        <v>58</v>
      </c>
      <c r="E3" s="1"/>
    </row>
    <row r="4" spans="1:6">
      <c r="A4" s="4" t="s">
        <v>113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46" t="s">
        <v>102</v>
      </c>
      <c r="B6" s="46"/>
      <c r="C6" s="46"/>
      <c r="D6" s="46"/>
      <c r="E6" s="46"/>
      <c r="F6" s="55"/>
    </row>
    <row r="7" spans="1:6">
      <c r="A7" s="45"/>
      <c r="B7" s="46" t="s">
        <v>109</v>
      </c>
      <c r="C7" s="45"/>
      <c r="D7" s="45"/>
      <c r="E7" s="1"/>
      <c r="F7" s="55"/>
    </row>
    <row r="8" spans="1:6">
      <c r="A8" s="45"/>
      <c r="B8" s="45"/>
      <c r="C8" s="45"/>
      <c r="D8" s="45"/>
      <c r="E8" s="1"/>
      <c r="F8" s="55"/>
    </row>
    <row r="9" spans="1:6">
      <c r="A9" s="4" t="s">
        <v>94</v>
      </c>
      <c r="B9" s="4"/>
      <c r="C9" s="95"/>
      <c r="D9" s="94"/>
      <c r="E9" s="94"/>
      <c r="F9" s="64"/>
    </row>
    <row r="10" spans="1:6">
      <c r="A10" s="4" t="s">
        <v>93</v>
      </c>
      <c r="B10" s="4"/>
      <c r="C10" s="95"/>
      <c r="D10" s="94"/>
      <c r="E10" s="94"/>
      <c r="F10" s="64"/>
    </row>
    <row r="11" spans="1:6">
      <c r="A11" s="4" t="s">
        <v>121</v>
      </c>
      <c r="B11" s="4"/>
      <c r="C11" s="95"/>
      <c r="D11" s="94"/>
      <c r="E11" s="94"/>
      <c r="F11" s="64"/>
    </row>
    <row r="12" spans="1:6">
      <c r="A12" s="62" t="s">
        <v>114</v>
      </c>
      <c r="B12" s="4"/>
    </row>
    <row r="13" spans="1:6">
      <c r="A13" s="95" t="s">
        <v>96</v>
      </c>
    </row>
    <row r="14" spans="1:6">
      <c r="A14" s="68" t="s">
        <v>97</v>
      </c>
      <c r="B14" s="68" t="s">
        <v>98</v>
      </c>
      <c r="C14" s="68" t="s">
        <v>99</v>
      </c>
      <c r="D14" s="68" t="s">
        <v>100</v>
      </c>
      <c r="E14" s="68" t="s">
        <v>101</v>
      </c>
    </row>
    <row r="15" spans="1:6" ht="16.5" customHeight="1">
      <c r="A15" s="86">
        <v>4111</v>
      </c>
      <c r="B15" s="87" t="s">
        <v>32</v>
      </c>
      <c r="C15" s="88">
        <v>174279000</v>
      </c>
      <c r="D15" s="89">
        <v>174317939</v>
      </c>
      <c r="E15" s="89">
        <f>D15-C15</f>
        <v>38939</v>
      </c>
    </row>
    <row r="16" spans="1:6">
      <c r="A16" s="90">
        <v>4121</v>
      </c>
      <c r="B16" s="87" t="s">
        <v>33</v>
      </c>
      <c r="C16" s="88">
        <v>17444475.199999999</v>
      </c>
      <c r="D16" s="89">
        <v>17447588.199999999</v>
      </c>
      <c r="E16" s="89">
        <f>D16-C16</f>
        <v>3113</v>
      </c>
    </row>
    <row r="17" spans="1:6" ht="24" customHeight="1">
      <c r="A17" s="91">
        <v>4122</v>
      </c>
      <c r="B17" s="92" t="s">
        <v>34</v>
      </c>
      <c r="C17" s="88">
        <v>8983524.8000000007</v>
      </c>
      <c r="D17" s="88">
        <v>8985507.8000000007</v>
      </c>
      <c r="E17" s="89">
        <f>D17-C17</f>
        <v>1983</v>
      </c>
    </row>
    <row r="18" spans="1:6">
      <c r="A18" s="93"/>
      <c r="B18" s="93"/>
      <c r="C18" s="79" t="s">
        <v>103</v>
      </c>
      <c r="D18" s="79"/>
      <c r="E18" s="80">
        <f>SUM(E15:E17)</f>
        <v>44035</v>
      </c>
    </row>
    <row r="19" spans="1:6">
      <c r="A19" s="62" t="s">
        <v>115</v>
      </c>
      <c r="B19" s="85"/>
      <c r="C19" s="62"/>
      <c r="D19" s="62"/>
      <c r="E19" s="66"/>
      <c r="F19" s="64"/>
    </row>
    <row r="20" spans="1:6">
      <c r="A20" s="4" t="s">
        <v>116</v>
      </c>
      <c r="B20" s="64"/>
      <c r="C20" s="62"/>
      <c r="D20" s="62"/>
      <c r="E20" s="66"/>
      <c r="F20" s="64"/>
    </row>
    <row r="21" spans="1:6">
      <c r="A21" s="73" t="s">
        <v>117</v>
      </c>
      <c r="B21" s="72"/>
      <c r="C21" s="63"/>
      <c r="D21" s="63"/>
      <c r="E21" s="65"/>
      <c r="F21" s="64"/>
    </row>
    <row r="22" spans="1:6">
      <c r="A22" s="75"/>
      <c r="B22" s="72"/>
      <c r="C22" s="63"/>
      <c r="D22" s="63"/>
      <c r="E22" s="65"/>
      <c r="F22" s="64"/>
    </row>
    <row r="23" spans="1:6">
      <c r="A23" s="75" t="s">
        <v>104</v>
      </c>
      <c r="B23" s="72"/>
      <c r="C23" s="63"/>
      <c r="D23" s="63"/>
      <c r="E23" s="65"/>
      <c r="F23" s="64"/>
    </row>
    <row r="24" spans="1:6">
      <c r="A24" s="75" t="s">
        <v>96</v>
      </c>
      <c r="B24" s="72"/>
      <c r="C24" s="63"/>
      <c r="D24" s="63"/>
      <c r="E24" s="65"/>
      <c r="F24" s="64"/>
    </row>
    <row r="25" spans="1:6">
      <c r="A25" s="81" t="s">
        <v>97</v>
      </c>
      <c r="B25" s="68" t="s">
        <v>98</v>
      </c>
      <c r="C25" s="82" t="s">
        <v>99</v>
      </c>
      <c r="D25" s="82" t="s">
        <v>100</v>
      </c>
      <c r="E25" s="77" t="s">
        <v>101</v>
      </c>
      <c r="F25" s="64"/>
    </row>
    <row r="26" spans="1:6">
      <c r="A26" s="81">
        <v>4144</v>
      </c>
      <c r="B26" s="68" t="s">
        <v>25</v>
      </c>
      <c r="C26" s="78">
        <v>1789621.18</v>
      </c>
      <c r="D26" s="77">
        <v>1908491.51</v>
      </c>
      <c r="E26" s="77">
        <v>118870.33</v>
      </c>
      <c r="F26" s="64"/>
    </row>
    <row r="27" spans="1:6">
      <c r="A27" s="81"/>
      <c r="B27" s="68"/>
      <c r="C27" s="82" t="s">
        <v>103</v>
      </c>
      <c r="D27" s="82"/>
      <c r="E27" s="80">
        <f>SUM(E26)</f>
        <v>118870.33</v>
      </c>
      <c r="F27" s="64"/>
    </row>
    <row r="28" spans="1:6">
      <c r="A28" s="75" t="s">
        <v>105</v>
      </c>
      <c r="B28" s="72"/>
      <c r="C28" s="63"/>
      <c r="D28" s="63"/>
      <c r="E28" s="84"/>
      <c r="F28" s="64"/>
    </row>
    <row r="29" spans="1:6">
      <c r="A29" s="73" t="s">
        <v>118</v>
      </c>
      <c r="B29" s="74"/>
      <c r="C29" s="83"/>
      <c r="D29" s="83"/>
      <c r="E29" s="84"/>
      <c r="F29" s="64"/>
    </row>
    <row r="30" spans="1:6">
      <c r="A30" s="73" t="s">
        <v>106</v>
      </c>
      <c r="B30" s="74"/>
      <c r="C30" s="83"/>
      <c r="D30" s="83"/>
      <c r="E30" s="84"/>
      <c r="F30" s="64"/>
    </row>
    <row r="31" spans="1:6">
      <c r="A31" s="73" t="s">
        <v>107</v>
      </c>
      <c r="B31" s="74"/>
      <c r="C31" s="83"/>
      <c r="D31" s="83"/>
      <c r="E31" s="84"/>
      <c r="F31" s="64"/>
    </row>
    <row r="32" spans="1:6">
      <c r="A32" s="62"/>
      <c r="B32" s="64"/>
      <c r="C32" s="62"/>
      <c r="D32" s="62"/>
      <c r="E32" s="66"/>
      <c r="F32" s="64"/>
    </row>
    <row r="33" spans="1:6">
      <c r="A33" s="62" t="s">
        <v>119</v>
      </c>
      <c r="B33" s="64"/>
      <c r="C33" s="62"/>
      <c r="D33" s="62"/>
      <c r="E33" s="66"/>
      <c r="F33" s="64"/>
    </row>
    <row r="34" spans="1:6">
      <c r="A34" s="62" t="s">
        <v>120</v>
      </c>
      <c r="B34" s="64"/>
      <c r="C34" s="62"/>
      <c r="D34" s="62"/>
      <c r="E34" s="66"/>
      <c r="F34" s="64"/>
    </row>
    <row r="35" spans="1:6">
      <c r="A35" s="62"/>
      <c r="B35" s="64"/>
      <c r="C35" s="62"/>
      <c r="D35" s="62"/>
      <c r="E35" s="66"/>
      <c r="F35" s="64"/>
    </row>
    <row r="36" spans="1:6">
      <c r="A36" s="56"/>
      <c r="B36" s="56"/>
      <c r="C36" s="57"/>
      <c r="D36" s="57"/>
      <c r="E36" s="84" t="s">
        <v>64</v>
      </c>
      <c r="F36" s="55"/>
    </row>
    <row r="37" spans="1:6">
      <c r="A37" s="55"/>
      <c r="B37" s="55"/>
      <c r="C37" s="45"/>
      <c r="D37" s="45"/>
      <c r="E37" s="55" t="s">
        <v>70</v>
      </c>
      <c r="F37" s="55"/>
    </row>
  </sheetData>
  <pageMargins left="0" right="0" top="0" bottom="0.78740157480314965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2025-11-25T08:45:12Z</cp:lastPrinted>
  <dcterms:created xsi:type="dcterms:W3CDTF">2016-01-24T12:17:11Z</dcterms:created>
  <dcterms:modified xsi:type="dcterms:W3CDTF">2025-11-25T08:45:21Z</dcterms:modified>
</cp:coreProperties>
</file>