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 activeTab="1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23" i="13"/>
  <c r="E24" s="1"/>
  <c r="E14"/>
  <c r="E15" l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L11" s="1"/>
  <c r="E12" l="1"/>
  <c r="L12" l="1"/>
  <c r="E11"/>
</calcChain>
</file>

<file path=xl/sharedStrings.xml><?xml version="1.0" encoding="utf-8"?>
<sst xmlns="http://schemas.openxmlformats.org/spreadsheetml/2006/main" count="187" uniqueCount="126">
  <si>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</si>
  <si>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</si>
  <si>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</si>
  <si>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</si>
  <si>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</si>
  <si>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</si>
  <si>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</si>
  <si>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</si>
  <si>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</si>
  <si>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</si>
  <si>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</si>
  <si>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</si>
  <si>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</si>
  <si>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</si>
  <si>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</si>
  <si>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</si>
  <si>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</si>
  <si>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</si>
  <si>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</si>
  <si>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</si>
  <si>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</si>
  <si>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</si>
  <si>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</si>
  <si>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</si>
  <si>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</si>
  <si>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</si>
  <si>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</si>
  <si>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</si>
  <si>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</si>
  <si>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</si>
  <si>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</si>
  <si>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</si>
  <si>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</si>
  <si>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</si>
  <si>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</si>
  <si>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</si>
  <si>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</si>
  <si>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</si>
  <si>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</si>
  <si>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</si>
  <si>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</si>
  <si>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</si>
  <si>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</si>
  <si>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</si>
  <si>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</si>
  <si>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</si>
  <si>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</si>
  <si>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</si>
  <si>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</si>
  <si>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</si>
  <si>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</si>
  <si>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</si>
  <si>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</si>
  <si>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</si>
  <si>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</si>
  <si>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</si>
  <si>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</si>
  <si>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</si>
  <si>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</si>
  <si>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</si>
  <si>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</si>
  <si>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</si>
  <si>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</si>
  <si>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</si>
  <si>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</si>
  <si>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</si>
  <si>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</si>
  <si>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</si>
  <si>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</si>
  <si>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</si>
  <si>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</si>
  <si>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</si>
  <si>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</si>
  <si>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</si>
  <si>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</si>
  <si>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</si>
  <si>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</si>
  <si>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</si>
  <si>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</si>
  <si>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</si>
  <si>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</si>
  <si>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</si>
  <si>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</si>
  <si>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</si>
  <si>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</si>
  <si>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</si>
  <si>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</si>
  <si>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</si>
  <si>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</si>
  <si>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</si>
  <si>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</si>
  <si>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</si>
  <si>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</si>
  <si>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</si>
  <si>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Извор: Буџет Града Новог Сада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</si>
  <si>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</si>
  <si>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</si>
  <si>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</si>
  <si>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</si>
  <si>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</si>
  <si>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</si>
  <si>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</si>
  <si>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</si>
  <si>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Дел.број: 05/04</t>
  </si>
  <si>
    <t>Датум: 23.03.2026.</t>
  </si>
  <si>
    <t>III ( TРЕЋА) ИЗМЕНА ФИНАНСИЈСКОГ ПЛАНА</t>
  </si>
  <si>
    <t>Измена на економској класификацијама 4144-помоћ у медицинском лечељу запослених,</t>
  </si>
  <si>
    <t>којим нас обавештавају да су у буџету Града Новог Сада обезбеђена средства за повећање планираних средстава за 2026.г. намењених исплати</t>
  </si>
  <si>
    <t>солидарне помоћи. Помоћ је обезбеђена за наша три запослена.</t>
  </si>
  <si>
    <t>Извор: Република</t>
  </si>
  <si>
    <t>910-2003-0006</t>
  </si>
  <si>
    <t xml:space="preserve">извршене су на основу  Обавештења Министарства просвете-Сектор за ученички и студентски стандард и инвестиције бр.451-02-32/2026-05 од </t>
  </si>
  <si>
    <t>13.03.2026.којим нас обавештавају да су Програмом расподеле инвестиционих средст. у Министарству просвете за 2026.г. Бр.451-02-23/2025-05</t>
  </si>
  <si>
    <t>од 13.03.2026.г. у оквиру програма 2003-осн.образовање, Прогр.активност-0006-модернизацијанинфраструктуре установа осн.образ., ек.класиф.</t>
  </si>
  <si>
    <r>
      <t xml:space="preserve">програм.позиције: </t>
    </r>
    <r>
      <rPr>
        <b/>
        <sz val="10"/>
        <rFont val="Arial"/>
        <family val="2"/>
      </rPr>
      <t xml:space="preserve">"Фасадерски радови-енергетска ефикасност на  објекту школе (улична фасада)". </t>
    </r>
  </si>
  <si>
    <r>
      <t>511-зграде и грађевински објекти, нашој установи доделили средства у укупном износу од</t>
    </r>
    <r>
      <rPr>
        <b/>
        <sz val="10"/>
        <rFont val="Arial"/>
        <family val="2"/>
      </rPr>
      <t xml:space="preserve"> 39.368.772,00 дин.</t>
    </r>
    <r>
      <rPr>
        <sz val="10"/>
        <rFont val="Arial"/>
        <family val="2"/>
      </rPr>
      <t>, у сврху реализације пројекта-</t>
    </r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</si>
  <si>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39.735.009,66 динара</t>
    </r>
  </si>
  <si>
    <t>и сада износе 326.736.368,78 динара.</t>
  </si>
  <si>
    <t>за 2026.годину  у делу средстава која се односе на средства из Буџета Града Новог Сада и буџета РС.</t>
  </si>
  <si>
    <t>извршене су на основу  Обавештења Градске управе за образов.  о обезбеђеним средств. за солидарне помоћи бр.IX-610-2/26-39 од  16.03.2026.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</si>
  <si>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</si>
  <si>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</si>
  <si>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____________________</t>
  </si>
  <si>
    <t>Датум: 23.02.2026.</t>
  </si>
  <si>
    <t>Дел.број.: 05/04</t>
  </si>
  <si>
    <t xml:space="preserve">                                          III (ТРЕЋА) ИЗМЕНА ФИНАНСИЈСКОГ ПЛАНА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</si>
</sst>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9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1" xfId="0" applyFont="1" applyBorder="1" applyAlignment="1">
      <alignment vertical="justify" wrapText="1"/>
    </xf>
    <xf numFmtId="0" fontId="11" fillId="0" borderId="1" xfId="0" applyFont="1" applyBorder="1" applyAlignment="1">
      <alignment vertical="justify"/>
    </xf>
    <xf numFmtId="0" fontId="18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workbookViewId="0">
      <selection activeCell="A8" sqref="A8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123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124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3" t="s">
        <v>92</v>
      </c>
      <c r="B4" s="83"/>
      <c r="C4" s="83"/>
      <c r="D4" s="83"/>
      <c r="E4" s="83"/>
      <c r="F4" s="83"/>
      <c r="G4" s="83"/>
      <c r="H4" s="83"/>
      <c r="I4" s="83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84" t="s">
        <v>91</v>
      </c>
      <c r="B6" s="84"/>
      <c r="C6" s="84"/>
      <c r="D6" s="84"/>
      <c r="E6" s="84"/>
      <c r="F6" s="84"/>
      <c r="G6" s="84"/>
      <c r="H6" s="84"/>
      <c r="I6" s="84"/>
      <c r="J6" s="17"/>
      <c r="K6" s="17"/>
    </row>
    <row r="7" spans="1:12" ht="18.75" customHeight="1">
      <c r="A7" s="85" t="s">
        <v>125</v>
      </c>
      <c r="B7" s="85"/>
      <c r="C7" s="85"/>
      <c r="D7" s="85"/>
      <c r="E7" s="85"/>
      <c r="F7" s="85"/>
      <c r="G7" s="85"/>
      <c r="H7" s="85"/>
      <c r="I7" s="85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35075187.780000001</v>
      </c>
      <c r="E11" s="39">
        <f t="shared" si="0"/>
        <v>0</v>
      </c>
      <c r="F11" s="39">
        <f t="shared" si="0"/>
        <v>271621772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326736368.77999997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35075187.780000001</v>
      </c>
      <c r="E12" s="43">
        <f>E75</f>
        <v>0</v>
      </c>
      <c r="F12" s="43">
        <f>F75</f>
        <v>271621772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314279959.77999997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1000</v>
      </c>
      <c r="G21" s="50"/>
      <c r="H21" s="50"/>
      <c r="I21" s="50"/>
      <c r="J21" s="50"/>
      <c r="K21" s="50"/>
      <c r="L21" s="40">
        <f t="shared" si="2"/>
        <v>1000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61">
        <v>366237.66</v>
      </c>
      <c r="E22" s="49"/>
      <c r="F22" s="49"/>
      <c r="G22" s="50"/>
      <c r="H22" s="50"/>
      <c r="I22" s="50"/>
      <c r="J22" s="50"/>
      <c r="K22" s="50"/>
      <c r="L22" s="40">
        <f t="shared" si="2"/>
        <v>366237.66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1000000</v>
      </c>
      <c r="E24" s="49"/>
      <c r="F24" s="49"/>
      <c r="G24" s="50"/>
      <c r="H24" s="50"/>
      <c r="I24" s="50"/>
      <c r="J24" s="50"/>
      <c r="K24" s="50"/>
      <c r="L24" s="40">
        <f t="shared" si="2"/>
        <v>1000000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52">
        <v>100000</v>
      </c>
      <c r="E31" s="49"/>
      <c r="F31" s="49"/>
      <c r="G31" s="50"/>
      <c r="H31" s="50"/>
      <c r="I31" s="50"/>
      <c r="J31" s="50"/>
      <c r="K31" s="50"/>
      <c r="L31" s="40">
        <f t="shared" si="2"/>
        <v>100000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17000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49">
        <v>120000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154000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200000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299000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49">
        <v>16000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449000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52">
        <v>100000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120000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/>
      <c r="E56" s="49"/>
      <c r="F56" s="49"/>
      <c r="G56" s="50"/>
      <c r="H56" s="50"/>
      <c r="I56" s="50"/>
      <c r="J56" s="50"/>
      <c r="K56" s="50"/>
      <c r="L56" s="40">
        <f t="shared" si="2"/>
        <v>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110</v>
      </c>
      <c r="D62" s="52"/>
      <c r="E62" s="49"/>
      <c r="F62" s="61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1" t="s">
        <v>81</v>
      </c>
      <c r="D65" s="49"/>
      <c r="E65" s="49"/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134000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35075187.780000001</v>
      </c>
      <c r="E75" s="63">
        <f t="shared" ref="E75:K75" si="3">SUM(E15:E74)</f>
        <v>0</v>
      </c>
      <c r="F75" s="63">
        <f t="shared" si="3"/>
        <v>271621772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326736368.77999997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39"/>
  <sheetViews>
    <sheetView tabSelected="1" workbookViewId="0">
      <selection activeCell="E37" sqref="E37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103</v>
      </c>
      <c r="B3" s="8"/>
      <c r="C3" s="1"/>
      <c r="D3" s="1" t="s">
        <v>53</v>
      </c>
      <c r="E3" s="1"/>
    </row>
    <row r="4" spans="1:6">
      <c r="A4" s="36" t="s">
        <v>104</v>
      </c>
      <c r="B4" s="9"/>
      <c r="C4" s="1"/>
      <c r="D4" s="1" t="s">
        <v>54</v>
      </c>
      <c r="E4" s="1"/>
    </row>
    <row r="5" spans="1:6">
      <c r="A5" s="7" t="s">
        <v>102</v>
      </c>
      <c r="B5" s="7"/>
      <c r="C5" s="7"/>
      <c r="D5" s="7"/>
      <c r="E5" s="7"/>
      <c r="F5" s="11"/>
    </row>
    <row r="6" spans="1:6">
      <c r="A6" s="6"/>
      <c r="B6" s="7" t="s">
        <v>105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120</v>
      </c>
      <c r="B8" s="6"/>
      <c r="C8" s="2"/>
      <c r="D8" s="1"/>
      <c r="E8" s="1"/>
    </row>
    <row r="9" spans="1:6">
      <c r="A9" s="6" t="s">
        <v>121</v>
      </c>
      <c r="B9" s="6"/>
      <c r="C9" s="2"/>
      <c r="D9" s="1"/>
      <c r="E9" s="1"/>
    </row>
    <row r="10" spans="1:6">
      <c r="A10" s="6" t="s">
        <v>118</v>
      </c>
      <c r="B10" s="6"/>
      <c r="C10" s="2"/>
      <c r="D10" s="1"/>
      <c r="E10" s="1"/>
    </row>
    <row r="11" spans="1:6">
      <c r="A11" s="72" t="s">
        <v>94</v>
      </c>
      <c r="B11" s="36"/>
    </row>
    <row r="12" spans="1:6">
      <c r="A12" s="1" t="s">
        <v>95</v>
      </c>
    </row>
    <row r="13" spans="1:6" ht="18" customHeight="1">
      <c r="A13" s="12" t="s">
        <v>96</v>
      </c>
      <c r="B13" s="12" t="s">
        <v>97</v>
      </c>
      <c r="C13" s="73" t="s">
        <v>98</v>
      </c>
      <c r="D13" s="73" t="s">
        <v>99</v>
      </c>
      <c r="E13" s="12" t="s">
        <v>100</v>
      </c>
    </row>
    <row r="14" spans="1:6" ht="23.25" customHeight="1">
      <c r="A14" s="88">
        <v>4144</v>
      </c>
      <c r="B14" s="86" t="s">
        <v>25</v>
      </c>
      <c r="C14" s="74">
        <v>0</v>
      </c>
      <c r="D14" s="75">
        <v>366237.66</v>
      </c>
      <c r="E14" s="75">
        <f t="shared" ref="E14" si="0">D14-C14</f>
        <v>366237.66</v>
      </c>
    </row>
    <row r="15" spans="1:6" ht="17.25" customHeight="1">
      <c r="A15" s="76"/>
      <c r="B15" s="77"/>
      <c r="C15" s="78" t="s">
        <v>101</v>
      </c>
      <c r="D15" s="79"/>
      <c r="E15" s="10">
        <f>SUM(E14:E14)</f>
        <v>366237.66</v>
      </c>
    </row>
    <row r="16" spans="1:6" ht="19.5" customHeight="1">
      <c r="A16" s="72" t="s">
        <v>106</v>
      </c>
      <c r="B16" s="70"/>
      <c r="C16" s="70"/>
      <c r="D16" s="80"/>
      <c r="E16" s="81"/>
      <c r="F16" s="70"/>
    </row>
    <row r="17" spans="1:6" ht="18" customHeight="1">
      <c r="A17" s="36" t="s">
        <v>119</v>
      </c>
      <c r="B17" s="70"/>
      <c r="C17" s="72"/>
      <c r="D17" s="72"/>
      <c r="E17" s="82"/>
      <c r="F17" s="70"/>
    </row>
    <row r="18" spans="1:6" ht="17.25" customHeight="1">
      <c r="A18" s="36" t="s">
        <v>107</v>
      </c>
      <c r="B18" s="70"/>
      <c r="C18" s="72"/>
      <c r="D18" s="72"/>
      <c r="E18" s="82"/>
      <c r="F18" s="70"/>
    </row>
    <row r="19" spans="1:6" ht="17.25" customHeight="1">
      <c r="A19" s="36" t="s">
        <v>108</v>
      </c>
      <c r="B19" s="70"/>
      <c r="C19" s="72"/>
      <c r="D19" s="72"/>
      <c r="E19" s="82"/>
      <c r="F19" s="70"/>
    </row>
    <row r="20" spans="1:6">
      <c r="A20" s="72" t="s">
        <v>109</v>
      </c>
      <c r="B20" s="36"/>
    </row>
    <row r="21" spans="1:6">
      <c r="A21" s="1" t="s">
        <v>95</v>
      </c>
    </row>
    <row r="22" spans="1:6">
      <c r="A22" s="12" t="s">
        <v>96</v>
      </c>
      <c r="B22" s="12" t="s">
        <v>97</v>
      </c>
      <c r="C22" s="73" t="s">
        <v>98</v>
      </c>
      <c r="D22" s="73" t="s">
        <v>99</v>
      </c>
      <c r="E22" s="12" t="s">
        <v>100</v>
      </c>
    </row>
    <row r="23" spans="1:6" ht="24">
      <c r="A23" s="88">
        <v>5113</v>
      </c>
      <c r="B23" s="87" t="s">
        <v>50</v>
      </c>
      <c r="C23" s="74">
        <v>0</v>
      </c>
      <c r="D23" s="75">
        <v>39368772</v>
      </c>
      <c r="E23" s="75">
        <f t="shared" ref="E23" si="1">D23-C23</f>
        <v>39368772</v>
      </c>
    </row>
    <row r="24" spans="1:6">
      <c r="A24" s="76"/>
      <c r="B24" s="77"/>
      <c r="C24" s="78" t="s">
        <v>101</v>
      </c>
      <c r="D24" s="79"/>
      <c r="E24" s="10">
        <f>SUM(E23:E23)</f>
        <v>39368772</v>
      </c>
    </row>
    <row r="25" spans="1:6">
      <c r="A25" s="72" t="s">
        <v>106</v>
      </c>
      <c r="B25" s="70"/>
      <c r="C25" s="70"/>
      <c r="D25" s="80"/>
      <c r="E25" s="81"/>
      <c r="F25" s="70"/>
    </row>
    <row r="26" spans="1:6">
      <c r="A26" s="36" t="s">
        <v>111</v>
      </c>
      <c r="B26" s="70"/>
      <c r="C26" s="72"/>
      <c r="D26" s="72"/>
      <c r="E26" s="82"/>
      <c r="F26" s="70"/>
    </row>
    <row r="27" spans="1:6">
      <c r="A27" s="36" t="s">
        <v>112</v>
      </c>
      <c r="B27" s="70"/>
      <c r="C27" s="72"/>
      <c r="D27" s="72"/>
      <c r="E27" s="82"/>
      <c r="F27" s="70"/>
    </row>
    <row r="28" spans="1:6">
      <c r="A28" s="36" t="s">
        <v>113</v>
      </c>
      <c r="B28" s="70"/>
      <c r="C28" s="72"/>
      <c r="D28" s="72"/>
      <c r="E28" s="82"/>
      <c r="F28" s="70"/>
    </row>
    <row r="29" spans="1:6">
      <c r="A29" s="36" t="s">
        <v>115</v>
      </c>
      <c r="B29" s="70"/>
      <c r="C29" s="72"/>
      <c r="D29" s="72"/>
      <c r="E29" s="82"/>
      <c r="F29" s="70"/>
    </row>
    <row r="30" spans="1:6">
      <c r="A30" s="36" t="s">
        <v>114</v>
      </c>
      <c r="B30" s="70"/>
      <c r="C30" s="72"/>
      <c r="D30" s="72"/>
      <c r="E30" s="82"/>
      <c r="F30" s="70"/>
    </row>
    <row r="31" spans="1:6">
      <c r="A31" s="36"/>
      <c r="B31" s="70"/>
      <c r="C31" s="72"/>
      <c r="D31" s="72"/>
      <c r="E31" s="82"/>
      <c r="F31" s="70"/>
    </row>
    <row r="32" spans="1:6">
      <c r="A32" s="36" t="s">
        <v>116</v>
      </c>
      <c r="B32" s="70"/>
      <c r="C32" s="72"/>
      <c r="D32" s="72"/>
      <c r="E32" s="82"/>
      <c r="F32" s="70"/>
    </row>
    <row r="33" spans="1:6">
      <c r="A33" s="72" t="s">
        <v>117</v>
      </c>
      <c r="B33" s="70"/>
      <c r="C33" s="72"/>
      <c r="D33" s="72"/>
      <c r="E33" s="82"/>
      <c r="F33" s="70"/>
    </row>
    <row r="34" spans="1:6">
      <c r="A34" s="72"/>
      <c r="B34" s="70"/>
      <c r="C34" s="72"/>
      <c r="D34" s="72"/>
      <c r="E34" s="82"/>
      <c r="F34" s="70"/>
    </row>
    <row r="35" spans="1:6">
      <c r="A35" s="13"/>
      <c r="B35" s="13"/>
      <c r="C35" s="14"/>
      <c r="D35" s="14"/>
      <c r="E35" s="15" t="s">
        <v>58</v>
      </c>
      <c r="F35" s="11"/>
    </row>
    <row r="36" spans="1:6">
      <c r="A36" s="11"/>
      <c r="B36" s="11"/>
      <c r="C36" s="6"/>
      <c r="D36" s="6"/>
      <c r="E36" t="s">
        <v>122</v>
      </c>
      <c r="F36" s="11"/>
    </row>
    <row r="37" spans="1:6">
      <c r="A37" s="11"/>
      <c r="B37" s="11"/>
      <c r="C37" s="6"/>
      <c r="D37" s="6"/>
      <c r="F37" s="11"/>
    </row>
    <row r="38" spans="1:6">
      <c r="A38" s="11"/>
      <c r="B38" s="11"/>
      <c r="C38" s="6"/>
      <c r="D38" s="6"/>
      <c r="E38" s="11"/>
      <c r="F38" s="11"/>
    </row>
    <row r="39" spans="1:6">
      <c r="C39" s="6"/>
      <c r="D39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2026-03-23T10:14:31Z</cp:lastPrinted>
  <dcterms:created xsi:type="dcterms:W3CDTF">2016-01-24T12:17:11Z</dcterms:created>
  <dcterms:modified xsi:type="dcterms:W3CDTF">2026-03-23T10:19:34Z</dcterms:modified>
</cp:coreProperties>
</file>